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11460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4" i="1" s="1"/>
  <c r="N4" i="1" s="1"/>
  <c r="J11" i="1"/>
  <c r="J12" i="1"/>
  <c r="J13" i="1"/>
  <c r="J4" i="1"/>
  <c r="M4" i="1"/>
  <c r="L4" i="1"/>
  <c r="K14" i="1"/>
  <c r="I14" i="1"/>
  <c r="K5" i="1"/>
  <c r="K6" i="1"/>
  <c r="K7" i="1"/>
  <c r="K8" i="1"/>
  <c r="K9" i="1"/>
  <c r="K10" i="1"/>
  <c r="K11" i="1"/>
  <c r="K12" i="1"/>
  <c r="K13" i="1"/>
  <c r="K4" i="1"/>
  <c r="I5" i="1"/>
  <c r="I6" i="1"/>
  <c r="I7" i="1"/>
  <c r="I8" i="1"/>
  <c r="I9" i="1"/>
  <c r="I10" i="1"/>
  <c r="I11" i="1"/>
  <c r="I12" i="1"/>
  <c r="I13" i="1"/>
  <c r="I4" i="1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H2" i="1"/>
  <c r="G2" i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4" i="1"/>
  <c r="D4" i="1" s="1"/>
  <c r="E4" i="1" s="1"/>
  <c r="F4" i="1" l="1"/>
</calcChain>
</file>

<file path=xl/sharedStrings.xml><?xml version="1.0" encoding="utf-8"?>
<sst xmlns="http://schemas.openxmlformats.org/spreadsheetml/2006/main" count="45" uniqueCount="43">
  <si>
    <t>Price per Barrel of Oil ($)</t>
  </si>
  <si>
    <t>Price per Gallon of Gas ($)</t>
  </si>
  <si>
    <t>Slope</t>
  </si>
  <si>
    <t>Intercept</t>
  </si>
  <si>
    <t>Prediction</t>
  </si>
  <si>
    <t>Prediction error</t>
  </si>
  <si>
    <t>Square Error</t>
  </si>
  <si>
    <t>Sum of Squares</t>
  </si>
  <si>
    <t>x_ave</t>
  </si>
  <si>
    <t>y_ave</t>
  </si>
  <si>
    <t>X deviation</t>
  </si>
  <si>
    <t>y deviation</t>
  </si>
  <si>
    <t>square x dev</t>
  </si>
  <si>
    <t>square y dev</t>
  </si>
  <si>
    <t>prod x dev &amp; y dev</t>
  </si>
  <si>
    <t>Sums</t>
  </si>
  <si>
    <t>Best fit slope</t>
  </si>
  <si>
    <t>Best y intercept</t>
  </si>
  <si>
    <t>R squared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</si>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</sst>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5" xfId="0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8" sqref="I8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" bestFit="1" customWidth="1"/>
    <col min="8" max="8" width="12.42578125" bestFit="1" customWidth="1"/>
    <col min="9" max="9" width="12.5703125" bestFit="1" customWidth="1"/>
  </cols>
  <sheetData>
    <row r="1" spans="1:9" x14ac:dyDescent="0.25">
      <c r="A1" t="s">
        <v>19</v>
      </c>
    </row>
    <row r="2" spans="1:9" ht="15.75" thickBot="1" x14ac:dyDescent="0.3"/>
    <row r="3" spans="1:9" x14ac:dyDescent="0.25">
      <c r="A3" s="9" t="s">
        <v>20</v>
      </c>
      <c r="B3" s="9"/>
    </row>
    <row r="4" spans="1:9" x14ac:dyDescent="0.25">
      <c r="A4" s="6" t="s">
        <v>21</v>
      </c>
      <c r="B4" s="6">
        <v>0.85101218411754154</v>
      </c>
    </row>
    <row r="5" spans="1:9" x14ac:dyDescent="0.25">
      <c r="A5" s="6" t="s">
        <v>22</v>
      </c>
      <c r="B5" s="6">
        <v>0.72422173751650842</v>
      </c>
    </row>
    <row r="6" spans="1:9" x14ac:dyDescent="0.25">
      <c r="A6" s="6" t="s">
        <v>23</v>
      </c>
      <c r="B6" s="6">
        <v>0.68974945470607196</v>
      </c>
    </row>
    <row r="7" spans="1:9" x14ac:dyDescent="0.25">
      <c r="A7" s="6" t="s">
        <v>24</v>
      </c>
      <c r="B7" s="6">
        <v>0.20844060631979</v>
      </c>
    </row>
    <row r="8" spans="1:9" ht="15.75" thickBot="1" x14ac:dyDescent="0.3">
      <c r="A8" s="7" t="s">
        <v>25</v>
      </c>
      <c r="B8" s="7">
        <v>10</v>
      </c>
    </row>
    <row r="10" spans="1:9" ht="15.75" thickBot="1" x14ac:dyDescent="0.3">
      <c r="A10" t="s">
        <v>26</v>
      </c>
    </row>
    <row r="11" spans="1:9" x14ac:dyDescent="0.25">
      <c r="A11" s="8"/>
      <c r="B11" s="8" t="s">
        <v>30</v>
      </c>
      <c r="C11" s="8" t="s">
        <v>31</v>
      </c>
      <c r="D11" s="8" t="s">
        <v>32</v>
      </c>
      <c r="E11" s="8" t="s">
        <v>33</v>
      </c>
      <c r="F11" s="8" t="s">
        <v>34</v>
      </c>
    </row>
    <row r="12" spans="1:9" x14ac:dyDescent="0.25">
      <c r="A12" s="6" t="s">
        <v>27</v>
      </c>
      <c r="B12" s="6">
        <v>1</v>
      </c>
      <c r="C12" s="6">
        <v>0.91278010909630647</v>
      </c>
      <c r="D12" s="6">
        <v>0.91278010909630647</v>
      </c>
      <c r="E12" s="6">
        <v>21.008812833748596</v>
      </c>
      <c r="F12" s="6">
        <v>1.7936786207286308E-3</v>
      </c>
    </row>
    <row r="13" spans="1:9" x14ac:dyDescent="0.25">
      <c r="A13" s="6" t="s">
        <v>28</v>
      </c>
      <c r="B13" s="6">
        <v>8</v>
      </c>
      <c r="C13" s="6">
        <v>0.34757989090369346</v>
      </c>
      <c r="D13" s="6">
        <v>4.3447486362961682E-2</v>
      </c>
      <c r="E13" s="6"/>
      <c r="F13" s="6"/>
    </row>
    <row r="14" spans="1:9" ht="15.75" thickBot="1" x14ac:dyDescent="0.3">
      <c r="A14" s="7" t="s">
        <v>29</v>
      </c>
      <c r="B14" s="7">
        <v>9</v>
      </c>
      <c r="C14" s="7">
        <v>1.2603599999999999</v>
      </c>
      <c r="D14" s="7"/>
      <c r="E14" s="7"/>
      <c r="F14" s="7"/>
    </row>
    <row r="15" spans="1:9" ht="15.75" thickBot="1" x14ac:dyDescent="0.3"/>
    <row r="16" spans="1:9" x14ac:dyDescent="0.25">
      <c r="A16" s="8"/>
      <c r="B16" s="8" t="s">
        <v>35</v>
      </c>
      <c r="C16" s="8" t="s">
        <v>24</v>
      </c>
      <c r="D16" s="8" t="s">
        <v>36</v>
      </c>
      <c r="E16" s="8" t="s">
        <v>37</v>
      </c>
      <c r="F16" s="8" t="s">
        <v>38</v>
      </c>
      <c r="G16" s="8" t="s">
        <v>39</v>
      </c>
      <c r="H16" s="8" t="s">
        <v>40</v>
      </c>
      <c r="I16" s="8" t="s">
        <v>41</v>
      </c>
    </row>
    <row r="17" spans="1:9" x14ac:dyDescent="0.25">
      <c r="A17" s="6" t="s">
        <v>3</v>
      </c>
      <c r="B17" s="6">
        <v>-0.66970509016243174</v>
      </c>
      <c r="C17" s="6">
        <v>0.80942445920826711</v>
      </c>
      <c r="D17" s="6">
        <v>-0.827384300713496</v>
      </c>
      <c r="E17" s="6">
        <v>0.43200506842694697</v>
      </c>
      <c r="F17" s="6">
        <v>-2.5362412402320924</v>
      </c>
      <c r="G17" s="6">
        <v>1.1968310599072289</v>
      </c>
      <c r="H17" s="6">
        <v>-2.5362412402320924</v>
      </c>
      <c r="I17" s="6">
        <v>1.1968310599072289</v>
      </c>
    </row>
    <row r="18" spans="1:9" ht="15.75" thickBot="1" x14ac:dyDescent="0.3">
      <c r="A18" s="7" t="s">
        <v>42</v>
      </c>
      <c r="B18" s="7">
        <v>6.2189157068945511E-2</v>
      </c>
      <c r="C18" s="7">
        <v>1.3567939997395265E-2</v>
      </c>
      <c r="D18" s="7">
        <v>4.5835371530891509</v>
      </c>
      <c r="E18" s="7">
        <v>1.7936786207286308E-3</v>
      </c>
      <c r="F18" s="7">
        <v>3.0901431328750013E-2</v>
      </c>
      <c r="G18" s="7">
        <v>9.3476882809141015E-2</v>
      </c>
      <c r="H18" s="7">
        <v>3.0901431328750013E-2</v>
      </c>
      <c r="I18" s="7">
        <v>9.3476882809141015E-2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I18" sqref="I18"/>
    </sheetView>
  </sheetViews>
  <sheetFormatPr defaultRowHeight="15" x14ac:dyDescent="0.25"/>
  <cols>
    <col min="4" max="4" width="10.5703125" customWidth="1"/>
  </cols>
  <sheetData>
    <row r="1" spans="1:14" x14ac:dyDescent="0.25">
      <c r="B1" t="s">
        <v>2</v>
      </c>
      <c r="C1">
        <v>6.2199999999999998E-2</v>
      </c>
      <c r="G1" t="s">
        <v>8</v>
      </c>
      <c r="H1" t="s">
        <v>9</v>
      </c>
    </row>
    <row r="2" spans="1:14" ht="15.75" thickBot="1" x14ac:dyDescent="0.3">
      <c r="B2" t="s">
        <v>3</v>
      </c>
      <c r="C2">
        <v>-0.66969999999999996</v>
      </c>
      <c r="G2">
        <f>AVERAGE(A4:A13)</f>
        <v>59.459000000000003</v>
      </c>
      <c r="H2">
        <f>AVERAGE(B4:B13)</f>
        <v>3.0279999999999996</v>
      </c>
    </row>
    <row r="3" spans="1:14" s="5" customFormat="1" ht="79.5" thickBot="1" x14ac:dyDescent="0.3">
      <c r="A3" s="1" t="s">
        <v>0</v>
      </c>
      <c r="B3" s="2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16</v>
      </c>
      <c r="M3" s="5" t="s">
        <v>17</v>
      </c>
      <c r="N3" s="5" t="s">
        <v>18</v>
      </c>
    </row>
    <row r="4" spans="1:14" ht="16.5" thickBot="1" x14ac:dyDescent="0.3">
      <c r="A4" s="3">
        <v>58.3</v>
      </c>
      <c r="B4" s="4">
        <v>2.52</v>
      </c>
      <c r="C4">
        <f>C$1*A4+C$2</f>
        <v>2.9565599999999996</v>
      </c>
      <c r="D4">
        <f>B4-C4</f>
        <v>-0.43655999999999962</v>
      </c>
      <c r="E4">
        <f>D4^2</f>
        <v>0.19058463359999966</v>
      </c>
      <c r="F4">
        <f>SUM(E4:E13)</f>
        <v>0.34758414105200008</v>
      </c>
      <c r="G4">
        <f>A4-G$2</f>
        <v>-1.159000000000006</v>
      </c>
      <c r="H4">
        <f>B4-H$2</f>
        <v>-0.50799999999999956</v>
      </c>
      <c r="I4">
        <f>G4^2</f>
        <v>1.3432810000000139</v>
      </c>
      <c r="J4">
        <f>H4^2</f>
        <v>0.25806399999999957</v>
      </c>
      <c r="K4">
        <f>G4*H4</f>
        <v>0.58877200000000252</v>
      </c>
      <c r="L4">
        <f>K14/I14</f>
        <v>6.2189157068945497E-2</v>
      </c>
      <c r="M4">
        <f>H2-L4*G2</f>
        <v>-0.66970509016243085</v>
      </c>
      <c r="N4">
        <f>1-F4/J14</f>
        <v>0.72421836534640893</v>
      </c>
    </row>
    <row r="5" spans="1:14" ht="16.5" thickBot="1" x14ac:dyDescent="0.3">
      <c r="A5" s="3">
        <v>54.65</v>
      </c>
      <c r="B5" s="4">
        <v>2.69</v>
      </c>
      <c r="C5">
        <f t="shared" ref="C5:C13" si="0">C$1*A5+C$2</f>
        <v>2.7295299999999996</v>
      </c>
      <c r="D5">
        <f t="shared" ref="D5:D13" si="1">B5-C5</f>
        <v>-3.9529999999999621E-2</v>
      </c>
      <c r="E5">
        <f t="shared" ref="E5:E13" si="2">D5^2</f>
        <v>1.56262089999997E-3</v>
      </c>
      <c r="G5">
        <f t="shared" ref="G5:G13" si="3">A5-G$2</f>
        <v>-4.8090000000000046</v>
      </c>
      <c r="H5">
        <f t="shared" ref="H5:H13" si="4">B5-H$2</f>
        <v>-0.33799999999999963</v>
      </c>
      <c r="I5">
        <f t="shared" ref="I5:I13" si="5">G5^2</f>
        <v>23.126481000000044</v>
      </c>
      <c r="J5">
        <f t="shared" ref="J5:J13" si="6">H5^2</f>
        <v>0.11424399999999975</v>
      </c>
      <c r="K5">
        <f t="shared" ref="K5:K13" si="7">G5*H5</f>
        <v>1.6254419999999998</v>
      </c>
    </row>
    <row r="6" spans="1:14" ht="16.5" thickBot="1" x14ac:dyDescent="0.3">
      <c r="A6" s="3">
        <v>55.42</v>
      </c>
      <c r="B6" s="4">
        <v>2.77</v>
      </c>
      <c r="C6">
        <f t="shared" si="0"/>
        <v>2.7774239999999999</v>
      </c>
      <c r="D6">
        <f t="shared" si="1"/>
        <v>-7.4239999999998751E-3</v>
      </c>
      <c r="E6">
        <f t="shared" si="2"/>
        <v>5.5115775999998149E-5</v>
      </c>
      <c r="G6">
        <f t="shared" si="3"/>
        <v>-4.0390000000000015</v>
      </c>
      <c r="H6">
        <f t="shared" si="4"/>
        <v>-0.25799999999999956</v>
      </c>
      <c r="I6">
        <f t="shared" si="5"/>
        <v>16.313521000000012</v>
      </c>
      <c r="J6">
        <f t="shared" si="6"/>
        <v>6.6563999999999776E-2</v>
      </c>
      <c r="K6">
        <f t="shared" si="7"/>
        <v>1.0420619999999987</v>
      </c>
    </row>
    <row r="7" spans="1:14" ht="16.5" thickBot="1" x14ac:dyDescent="0.3">
      <c r="A7" s="3">
        <v>62.5</v>
      </c>
      <c r="B7" s="4">
        <v>3.16</v>
      </c>
      <c r="C7">
        <f t="shared" si="0"/>
        <v>3.2177999999999995</v>
      </c>
      <c r="D7">
        <f t="shared" si="1"/>
        <v>-5.7799999999999407E-2</v>
      </c>
      <c r="E7">
        <f t="shared" si="2"/>
        <v>3.3408399999999313E-3</v>
      </c>
      <c r="G7">
        <f t="shared" si="3"/>
        <v>3.0409999999999968</v>
      </c>
      <c r="H7">
        <f t="shared" si="4"/>
        <v>0.13200000000000056</v>
      </c>
      <c r="I7">
        <f t="shared" si="5"/>
        <v>9.2476809999999805</v>
      </c>
      <c r="J7">
        <f t="shared" si="6"/>
        <v>1.7424000000000148E-2</v>
      </c>
      <c r="K7">
        <f t="shared" si="7"/>
        <v>0.40141200000000127</v>
      </c>
    </row>
    <row r="8" spans="1:14" ht="16.5" thickBot="1" x14ac:dyDescent="0.3">
      <c r="A8" s="3">
        <v>62.94</v>
      </c>
      <c r="B8" s="4">
        <v>3.53</v>
      </c>
      <c r="C8">
        <f t="shared" si="0"/>
        <v>3.2451679999999996</v>
      </c>
      <c r="D8">
        <f t="shared" si="1"/>
        <v>0.2848320000000002</v>
      </c>
      <c r="E8">
        <f t="shared" si="2"/>
        <v>8.1129268224000115E-2</v>
      </c>
      <c r="G8">
        <f t="shared" si="3"/>
        <v>3.4809999999999945</v>
      </c>
      <c r="H8">
        <f t="shared" si="4"/>
        <v>0.50200000000000022</v>
      </c>
      <c r="I8">
        <f t="shared" si="5"/>
        <v>12.117360999999962</v>
      </c>
      <c r="J8">
        <f t="shared" si="6"/>
        <v>0.25200400000000023</v>
      </c>
      <c r="K8">
        <f t="shared" si="7"/>
        <v>1.7474619999999981</v>
      </c>
    </row>
    <row r="9" spans="1:14" ht="16.5" thickBot="1" x14ac:dyDescent="0.3">
      <c r="A9" s="3">
        <v>62.85</v>
      </c>
      <c r="B9" s="4">
        <v>3.42</v>
      </c>
      <c r="C9">
        <f t="shared" si="0"/>
        <v>3.2395699999999996</v>
      </c>
      <c r="D9">
        <f t="shared" si="1"/>
        <v>0.18043000000000031</v>
      </c>
      <c r="E9">
        <f t="shared" si="2"/>
        <v>3.2554984900000111E-2</v>
      </c>
      <c r="G9">
        <f t="shared" si="3"/>
        <v>3.3909999999999982</v>
      </c>
      <c r="H9">
        <f t="shared" si="4"/>
        <v>0.39200000000000035</v>
      </c>
      <c r="I9">
        <f t="shared" si="5"/>
        <v>11.498880999999988</v>
      </c>
      <c r="J9">
        <f t="shared" si="6"/>
        <v>0.15366400000000027</v>
      </c>
      <c r="K9">
        <f t="shared" si="7"/>
        <v>1.3292720000000005</v>
      </c>
    </row>
    <row r="10" spans="1:14" ht="16.5" thickBot="1" x14ac:dyDescent="0.3">
      <c r="A10" s="3">
        <v>66.28</v>
      </c>
      <c r="B10" s="4">
        <v>3.4</v>
      </c>
      <c r="C10">
        <f t="shared" si="0"/>
        <v>3.4529160000000001</v>
      </c>
      <c r="D10">
        <f t="shared" si="1"/>
        <v>-5.2916000000000185E-2</v>
      </c>
      <c r="E10">
        <f t="shared" si="2"/>
        <v>2.8001030560000197E-3</v>
      </c>
      <c r="G10">
        <f t="shared" si="3"/>
        <v>6.820999999999998</v>
      </c>
      <c r="H10">
        <f t="shared" si="4"/>
        <v>0.37200000000000033</v>
      </c>
      <c r="I10">
        <f t="shared" si="5"/>
        <v>46.526040999999971</v>
      </c>
      <c r="J10">
        <f t="shared" si="6"/>
        <v>0.13838400000000026</v>
      </c>
      <c r="K10">
        <f t="shared" si="7"/>
        <v>2.5374120000000016</v>
      </c>
    </row>
    <row r="11" spans="1:14" ht="16.5" thickBot="1" x14ac:dyDescent="0.3">
      <c r="A11" s="3">
        <v>64.94</v>
      </c>
      <c r="B11" s="4">
        <v>3.27</v>
      </c>
      <c r="C11">
        <f t="shared" si="0"/>
        <v>3.3695680000000001</v>
      </c>
      <c r="D11">
        <f t="shared" si="1"/>
        <v>-9.9568000000000101E-2</v>
      </c>
      <c r="E11">
        <f t="shared" si="2"/>
        <v>9.9137866240000209E-3</v>
      </c>
      <c r="G11">
        <f t="shared" si="3"/>
        <v>5.4809999999999945</v>
      </c>
      <c r="H11">
        <f t="shared" si="4"/>
        <v>0.24200000000000044</v>
      </c>
      <c r="I11">
        <f t="shared" si="5"/>
        <v>30.041360999999942</v>
      </c>
      <c r="J11">
        <f t="shared" si="6"/>
        <v>5.8564000000000213E-2</v>
      </c>
      <c r="K11">
        <f t="shared" si="7"/>
        <v>1.326402000000001</v>
      </c>
    </row>
    <row r="12" spans="1:14" ht="16.5" thickBot="1" x14ac:dyDescent="0.3">
      <c r="A12" s="3">
        <v>55.73</v>
      </c>
      <c r="B12" s="4">
        <v>2.93</v>
      </c>
      <c r="C12">
        <f t="shared" si="0"/>
        <v>2.7967059999999995</v>
      </c>
      <c r="D12">
        <f t="shared" si="1"/>
        <v>0.13329400000000069</v>
      </c>
      <c r="E12">
        <f t="shared" si="2"/>
        <v>1.7767290436000185E-2</v>
      </c>
      <c r="G12">
        <f t="shared" si="3"/>
        <v>-3.7290000000000063</v>
      </c>
      <c r="H12">
        <f t="shared" si="4"/>
        <v>-9.7999999999999421E-2</v>
      </c>
      <c r="I12">
        <f t="shared" si="5"/>
        <v>13.905441000000048</v>
      </c>
      <c r="J12">
        <f t="shared" si="6"/>
        <v>9.6039999999998869E-3</v>
      </c>
      <c r="K12">
        <f t="shared" si="7"/>
        <v>0.36544199999999843</v>
      </c>
    </row>
    <row r="13" spans="1:14" ht="16.5" thickBot="1" x14ac:dyDescent="0.3">
      <c r="A13" s="3">
        <v>50.98</v>
      </c>
      <c r="B13" s="4">
        <v>2.59</v>
      </c>
      <c r="C13">
        <f t="shared" si="0"/>
        <v>2.5012559999999997</v>
      </c>
      <c r="D13">
        <f t="shared" si="1"/>
        <v>8.8744000000000156E-2</v>
      </c>
      <c r="E13">
        <f t="shared" si="2"/>
        <v>7.8754975360000277E-3</v>
      </c>
      <c r="G13">
        <f t="shared" si="3"/>
        <v>-8.4790000000000063</v>
      </c>
      <c r="H13">
        <f t="shared" si="4"/>
        <v>-0.43799999999999972</v>
      </c>
      <c r="I13">
        <f t="shared" si="5"/>
        <v>71.893441000000109</v>
      </c>
      <c r="J13">
        <f t="shared" si="6"/>
        <v>0.19184399999999976</v>
      </c>
      <c r="K13">
        <f t="shared" si="7"/>
        <v>3.7138020000000003</v>
      </c>
    </row>
    <row r="14" spans="1:14" x14ac:dyDescent="0.25">
      <c r="H14" t="s">
        <v>15</v>
      </c>
      <c r="I14">
        <f>SUM(I4:I13)</f>
        <v>236.01349000000008</v>
      </c>
      <c r="J14">
        <f t="shared" ref="J14:K14" si="8">SUM(J4:J13)</f>
        <v>1.2603599999999999</v>
      </c>
      <c r="K14">
        <f t="shared" si="8"/>
        <v>14.677480000000003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2018-09-04T23:21:18Z</dcterms:created>
  <dcterms:modified xsi:type="dcterms:W3CDTF">2018-09-05T00:04:17Z</dcterms:modified>
</cp:coreProperties>
</file>